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Инженер\рабочая\Для сайта МУПНЭСК.РФ\Раскрытие информации НЭСК\2021\"/>
    </mc:Choice>
  </mc:AlternateContent>
  <bookViews>
    <workbookView xWindow="0" yWindow="30" windowWidth="19320" windowHeight="1284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H12" i="1" l="1"/>
  <c r="H5" i="1" l="1"/>
  <c r="K5" i="1" l="1"/>
  <c r="J9" i="1"/>
  <c r="L5" i="1"/>
  <c r="H6" i="1"/>
  <c r="K6" i="1" s="1"/>
  <c r="H7" i="1"/>
  <c r="K7" i="1" s="1"/>
  <c r="H8" i="1"/>
  <c r="K8" i="1" s="1"/>
  <c r="H9" i="1"/>
  <c r="K9" i="1" s="1"/>
  <c r="H10" i="1"/>
  <c r="K10" i="1" s="1"/>
  <c r="H11" i="1"/>
  <c r="K11" i="1" s="1"/>
  <c r="K12" i="1"/>
  <c r="H13" i="1"/>
  <c r="K13" i="1" s="1"/>
  <c r="H14" i="1"/>
  <c r="K14" i="1" s="1"/>
  <c r="L6" i="1"/>
  <c r="L7" i="1"/>
  <c r="L8" i="1"/>
  <c r="L9" i="1"/>
  <c r="L10" i="1"/>
  <c r="L11" i="1"/>
  <c r="L12" i="1"/>
  <c r="L13" i="1"/>
  <c r="L14" i="1"/>
  <c r="J6" i="1"/>
  <c r="J7" i="1"/>
  <c r="J8" i="1"/>
  <c r="J10" i="1"/>
  <c r="J11" i="1"/>
  <c r="J12" i="1"/>
  <c r="J13" i="1"/>
  <c r="J14" i="1"/>
  <c r="J5" i="1"/>
</calcChain>
</file>

<file path=xl/sharedStrings.xml><?xml version="1.0" encoding="utf-8"?>
<sst xmlns="http://schemas.openxmlformats.org/spreadsheetml/2006/main" count="63" uniqueCount="47">
  <si>
    <t>№ п/п</t>
  </si>
  <si>
    <t>Наименование присоединения</t>
  </si>
  <si>
    <t>Тр-р тока</t>
  </si>
  <si>
    <t>Марка кабеля, сечение (длина кабеля, м)</t>
  </si>
  <si>
    <t>Примечание</t>
  </si>
  <si>
    <t>Контрольные замеры нагрузок при нормальном режиме работы сети 6 кВ</t>
  </si>
  <si>
    <r>
      <t>I</t>
    </r>
    <r>
      <rPr>
        <b/>
        <vertAlign val="subscript"/>
        <sz val="12"/>
        <color theme="1"/>
        <rFont val="Times New Roman"/>
        <family val="1"/>
        <charset val="204"/>
      </rPr>
      <t xml:space="preserve"> макс </t>
    </r>
    <r>
      <rPr>
        <b/>
        <sz val="12"/>
        <color theme="1"/>
        <rFont val="Times New Roman"/>
        <family val="1"/>
        <charset val="204"/>
      </rPr>
      <t>кабеля, А</t>
    </r>
  </si>
  <si>
    <r>
      <t>I</t>
    </r>
    <r>
      <rPr>
        <b/>
        <vertAlign val="subscript"/>
        <sz val="12"/>
        <color theme="1"/>
        <rFont val="Times New Roman"/>
        <family val="1"/>
        <charset val="204"/>
      </rPr>
      <t xml:space="preserve"> мин</t>
    </r>
    <r>
      <rPr>
        <b/>
        <sz val="12"/>
        <color theme="1"/>
        <rFont val="Times New Roman"/>
        <family val="1"/>
        <charset val="204"/>
      </rPr>
      <t>, А</t>
    </r>
  </si>
  <si>
    <r>
      <t>I</t>
    </r>
    <r>
      <rPr>
        <b/>
        <vertAlign val="subscript"/>
        <sz val="12"/>
        <color theme="1"/>
        <rFont val="Times New Roman"/>
        <family val="1"/>
        <charset val="204"/>
      </rPr>
      <t xml:space="preserve"> ср</t>
    </r>
    <r>
      <rPr>
        <b/>
        <sz val="12"/>
        <color theme="1"/>
        <rFont val="Times New Roman"/>
        <family val="1"/>
        <charset val="204"/>
      </rPr>
      <t>, А</t>
    </r>
  </si>
  <si>
    <r>
      <t>I</t>
    </r>
    <r>
      <rPr>
        <b/>
        <vertAlign val="subscript"/>
        <sz val="12"/>
        <color theme="1"/>
        <rFont val="Times New Roman"/>
        <family val="1"/>
        <charset val="204"/>
      </rPr>
      <t xml:space="preserve"> макс</t>
    </r>
    <r>
      <rPr>
        <b/>
        <sz val="12"/>
        <color theme="1"/>
        <rFont val="Times New Roman"/>
        <family val="1"/>
        <charset val="204"/>
      </rPr>
      <t>, А</t>
    </r>
  </si>
  <si>
    <r>
      <t>S</t>
    </r>
    <r>
      <rPr>
        <b/>
        <vertAlign val="subscript"/>
        <sz val="12"/>
        <color theme="1"/>
        <rFont val="Times New Roman"/>
        <family val="1"/>
        <charset val="204"/>
      </rPr>
      <t xml:space="preserve"> мин</t>
    </r>
    <r>
      <rPr>
        <b/>
        <sz val="12"/>
        <color theme="1"/>
        <rFont val="Times New Roman"/>
        <family val="1"/>
        <charset val="204"/>
      </rPr>
      <t>, кВА</t>
    </r>
  </si>
  <si>
    <r>
      <t>S</t>
    </r>
    <r>
      <rPr>
        <b/>
        <vertAlign val="subscript"/>
        <sz val="12"/>
        <color theme="1"/>
        <rFont val="Times New Roman"/>
        <family val="1"/>
        <charset val="204"/>
      </rPr>
      <t xml:space="preserve"> ср</t>
    </r>
    <r>
      <rPr>
        <b/>
        <sz val="12"/>
        <color theme="1"/>
        <rFont val="Times New Roman"/>
        <family val="1"/>
        <charset val="204"/>
      </rPr>
      <t>, кВА</t>
    </r>
  </si>
  <si>
    <r>
      <t>S</t>
    </r>
    <r>
      <rPr>
        <b/>
        <vertAlign val="subscript"/>
        <sz val="12"/>
        <color theme="1"/>
        <rFont val="Times New Roman"/>
        <family val="1"/>
        <charset val="204"/>
      </rPr>
      <t xml:space="preserve"> макс</t>
    </r>
    <r>
      <rPr>
        <b/>
        <sz val="12"/>
        <color theme="1"/>
        <rFont val="Times New Roman"/>
        <family val="1"/>
        <charset val="204"/>
      </rPr>
      <t>, кВА</t>
    </r>
  </si>
  <si>
    <t>ОАО "Архэнерго",
ПС 110/35/6 "Первомайская" - РП-5</t>
  </si>
  <si>
    <t>Наименование линии</t>
  </si>
  <si>
    <t>Л6-45-16</t>
  </si>
  <si>
    <t>Л6-45-24</t>
  </si>
  <si>
    <t>ОАО "Архэнерго",
ПС 110/35/6 "Первомайская" - РП-56</t>
  </si>
  <si>
    <t>Л6-45-26</t>
  </si>
  <si>
    <t>ОАО "Архангельский ЦБК"
ГРУ ТЭС-1 -
РП-20</t>
  </si>
  <si>
    <t>ОАО "Архангельский ЦБК"
ГРУ ТЭС-2 -
РП-38</t>
  </si>
  <si>
    <t>ОАО "Архангельский ЦБК"
ГРУ ТЭС-2 -
РП-14</t>
  </si>
  <si>
    <t>ОАО "Архангельский ЦБК"
ГРУ ТЭС-3 -
РП-52</t>
  </si>
  <si>
    <t>ЗАО "Архангельский фанерный завод" РП-89 -
РП-53</t>
  </si>
  <si>
    <t>Л16</t>
  </si>
  <si>
    <t>Л41</t>
  </si>
  <si>
    <t>Л13</t>
  </si>
  <si>
    <t>Л65</t>
  </si>
  <si>
    <t>Л11</t>
  </si>
  <si>
    <t>300/5</t>
  </si>
  <si>
    <t>600/5</t>
  </si>
  <si>
    <t>АСБ 2(3х185), 2х1300</t>
  </si>
  <si>
    <t>АСБ 2(3х120), 2х1600</t>
  </si>
  <si>
    <t>2х260</t>
  </si>
  <si>
    <t>2х340</t>
  </si>
  <si>
    <t>ААШВ 3х185, 1800</t>
  </si>
  <si>
    <t>АСБ 3х95, 900</t>
  </si>
  <si>
    <t>АСБ 3х95, 850</t>
  </si>
  <si>
    <t>АСБ 3х95, 1400</t>
  </si>
  <si>
    <t>АСБ 2(3х185), 2х1500</t>
  </si>
  <si>
    <t>Под напряжением,
без нагрузки</t>
  </si>
  <si>
    <r>
      <t>W</t>
    </r>
    <r>
      <rPr>
        <b/>
        <vertAlign val="subscript"/>
        <sz val="12"/>
        <color theme="1"/>
        <rFont val="Times New Roman"/>
        <family val="1"/>
        <charset val="204"/>
      </rPr>
      <t xml:space="preserve"> ср.сутки</t>
    </r>
    <r>
      <rPr>
        <b/>
        <sz val="12"/>
        <color theme="1"/>
        <rFont val="Times New Roman"/>
        <family val="1"/>
        <charset val="204"/>
      </rPr>
      <t>, 
кВт*ч</t>
    </r>
  </si>
  <si>
    <t>Рябинин А.С.</t>
  </si>
  <si>
    <t>Старший мастер МУП "НЭСК"</t>
  </si>
  <si>
    <t>Л5</t>
  </si>
  <si>
    <t>Л6</t>
  </si>
  <si>
    <t>в летний период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</si>
</sst>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vertAlign val="subscript"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2" xfId="0" applyFont="1" applyBorder="1"/>
    <xf numFmtId="0" fontId="6" fillId="0" borderId="0" xfId="0" applyFont="1"/>
    <xf numFmtId="1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581395</xdr:colOff>
      <xdr:row>14</xdr:row>
      <xdr:rowOff>12370</xdr:rowOff>
    </xdr:from>
    <xdr:to>
      <xdr:col>5</xdr:col>
      <xdr:colOff>63780</xdr:colOff>
      <xdr:row>21</xdr:row>
      <xdr:rowOff>989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1850" y="6110844"/>
          <a:ext cx="1807969" cy="1411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"/>
  <sheetViews>
    <sheetView tabSelected="1" zoomScale="77" zoomScaleNormal="77" workbookViewId="0">
      <selection activeCell="S9" sqref="S9"/>
    </sheetView>
  </sheetViews>
  <sheetFormatPr defaultRowHeight="15.75" x14ac:dyDescent="0.25"/>
  <cols>
    <col min="1" max="1" width="6" style="1" customWidth="1"/>
    <col min="2" max="2" width="25" style="1" customWidth="1"/>
    <col min="3" max="3" width="18.42578125" style="1" customWidth="1"/>
    <col min="4" max="4" width="9.140625" style="1"/>
    <col min="5" max="5" width="25.7109375" style="1" customWidth="1"/>
    <col min="6" max="13" width="15.140625" style="1" customWidth="1"/>
    <col min="14" max="14" width="19.5703125" style="1" customWidth="1"/>
    <col min="15" max="16384" width="9.140625" style="1"/>
  </cols>
  <sheetData>
    <row r="1" spans="1:14" ht="18.75" x14ac:dyDescent="0.25">
      <c r="A1" s="11" t="s">
        <v>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18.75" x14ac:dyDescent="0.25">
      <c r="A2" s="11" t="s">
        <v>46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4" spans="1:14" s="2" customFormat="1" ht="47.25" x14ac:dyDescent="0.25">
      <c r="A4" s="3" t="s">
        <v>0</v>
      </c>
      <c r="B4" s="3" t="s">
        <v>1</v>
      </c>
      <c r="C4" s="3" t="s">
        <v>14</v>
      </c>
      <c r="D4" s="3" t="s">
        <v>2</v>
      </c>
      <c r="E4" s="3" t="s">
        <v>3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12</v>
      </c>
      <c r="M4" s="3" t="s">
        <v>41</v>
      </c>
      <c r="N4" s="3" t="s">
        <v>4</v>
      </c>
    </row>
    <row r="5" spans="1:14" ht="38.25" x14ac:dyDescent="0.25">
      <c r="A5" s="4">
        <v>1</v>
      </c>
      <c r="B5" s="6" t="s">
        <v>13</v>
      </c>
      <c r="C5" s="4" t="s">
        <v>15</v>
      </c>
      <c r="D5" s="4" t="s">
        <v>30</v>
      </c>
      <c r="E5" s="4" t="s">
        <v>31</v>
      </c>
      <c r="F5" s="4" t="s">
        <v>34</v>
      </c>
      <c r="G5" s="4">
        <v>0</v>
      </c>
      <c r="H5" s="9">
        <f>AVERAGE(G5,I5)</f>
        <v>0</v>
      </c>
      <c r="I5" s="4">
        <v>0</v>
      </c>
      <c r="J5" s="4">
        <f>6*G5</f>
        <v>0</v>
      </c>
      <c r="K5" s="4">
        <f>6*H5</f>
        <v>0</v>
      </c>
      <c r="L5" s="4">
        <f>6*I5</f>
        <v>0</v>
      </c>
      <c r="M5" s="10">
        <v>0</v>
      </c>
      <c r="N5" s="5" t="s">
        <v>40</v>
      </c>
    </row>
    <row r="6" spans="1:14" ht="38.25" x14ac:dyDescent="0.25">
      <c r="A6" s="4">
        <v>2</v>
      </c>
      <c r="B6" s="6" t="s">
        <v>13</v>
      </c>
      <c r="C6" s="4" t="s">
        <v>16</v>
      </c>
      <c r="D6" s="4" t="s">
        <v>30</v>
      </c>
      <c r="E6" s="4" t="s">
        <v>31</v>
      </c>
      <c r="F6" s="4" t="s">
        <v>34</v>
      </c>
      <c r="G6" s="4">
        <v>130</v>
      </c>
      <c r="H6" s="9">
        <f t="shared" ref="H6:H14" si="0">AVERAGE(G6,I6)</f>
        <v>145</v>
      </c>
      <c r="I6" s="4">
        <v>160</v>
      </c>
      <c r="J6" s="4">
        <f t="shared" ref="J6:J14" si="1">6*G6</f>
        <v>780</v>
      </c>
      <c r="K6" s="4">
        <f t="shared" ref="K6:K14" si="2">6*H6</f>
        <v>870</v>
      </c>
      <c r="L6" s="4">
        <f t="shared" ref="L6:L14" si="3">6*I6</f>
        <v>960</v>
      </c>
      <c r="M6" s="10">
        <v>32490</v>
      </c>
      <c r="N6" s="4"/>
    </row>
    <row r="7" spans="1:14" ht="38.25" x14ac:dyDescent="0.25">
      <c r="A7" s="4">
        <v>3</v>
      </c>
      <c r="B7" s="6" t="s">
        <v>17</v>
      </c>
      <c r="C7" s="4" t="s">
        <v>18</v>
      </c>
      <c r="D7" s="4" t="s">
        <v>30</v>
      </c>
      <c r="E7" s="4" t="s">
        <v>32</v>
      </c>
      <c r="F7" s="4" t="s">
        <v>33</v>
      </c>
      <c r="G7" s="4">
        <v>83</v>
      </c>
      <c r="H7" s="9">
        <f t="shared" si="0"/>
        <v>96.5</v>
      </c>
      <c r="I7" s="4">
        <v>110</v>
      </c>
      <c r="J7" s="4">
        <f t="shared" si="1"/>
        <v>498</v>
      </c>
      <c r="K7" s="4">
        <f t="shared" si="2"/>
        <v>579</v>
      </c>
      <c r="L7" s="4">
        <f t="shared" si="3"/>
        <v>660</v>
      </c>
      <c r="M7" s="10">
        <v>19938</v>
      </c>
      <c r="N7" s="4"/>
    </row>
    <row r="8" spans="1:14" ht="38.25" x14ac:dyDescent="0.25">
      <c r="A8" s="4">
        <v>4</v>
      </c>
      <c r="B8" s="6" t="s">
        <v>19</v>
      </c>
      <c r="C8" s="4" t="s">
        <v>24</v>
      </c>
      <c r="D8" s="4" t="s">
        <v>30</v>
      </c>
      <c r="E8" s="4" t="s">
        <v>39</v>
      </c>
      <c r="F8" s="4" t="s">
        <v>34</v>
      </c>
      <c r="G8" s="4">
        <v>10</v>
      </c>
      <c r="H8" s="9">
        <f t="shared" si="0"/>
        <v>35</v>
      </c>
      <c r="I8" s="4">
        <v>60</v>
      </c>
      <c r="J8" s="4">
        <f t="shared" si="1"/>
        <v>60</v>
      </c>
      <c r="K8" s="4">
        <f t="shared" si="2"/>
        <v>210</v>
      </c>
      <c r="L8" s="4">
        <f t="shared" si="3"/>
        <v>360</v>
      </c>
      <c r="M8" s="10">
        <v>10025</v>
      </c>
      <c r="N8" s="4"/>
    </row>
    <row r="9" spans="1:14" ht="38.25" x14ac:dyDescent="0.25">
      <c r="A9" s="4">
        <v>5</v>
      </c>
      <c r="B9" s="6" t="s">
        <v>20</v>
      </c>
      <c r="C9" s="4" t="s">
        <v>25</v>
      </c>
      <c r="D9" s="4" t="s">
        <v>29</v>
      </c>
      <c r="E9" s="4" t="s">
        <v>35</v>
      </c>
      <c r="F9" s="4">
        <v>250</v>
      </c>
      <c r="G9" s="4">
        <v>30</v>
      </c>
      <c r="H9" s="9">
        <f t="shared" si="0"/>
        <v>65</v>
      </c>
      <c r="I9" s="4">
        <v>100</v>
      </c>
      <c r="J9" s="4">
        <f>6*G9</f>
        <v>180</v>
      </c>
      <c r="K9" s="4">
        <f t="shared" si="2"/>
        <v>390</v>
      </c>
      <c r="L9" s="4">
        <f t="shared" si="3"/>
        <v>600</v>
      </c>
      <c r="M9" s="10">
        <v>16185</v>
      </c>
      <c r="N9" s="4"/>
    </row>
    <row r="10" spans="1:14" ht="38.25" x14ac:dyDescent="0.25">
      <c r="A10" s="4">
        <v>6</v>
      </c>
      <c r="B10" s="6" t="s">
        <v>21</v>
      </c>
      <c r="C10" s="4" t="s">
        <v>26</v>
      </c>
      <c r="D10" s="4" t="s">
        <v>29</v>
      </c>
      <c r="E10" s="4" t="s">
        <v>36</v>
      </c>
      <c r="F10" s="4">
        <v>225</v>
      </c>
      <c r="G10" s="4">
        <v>20</v>
      </c>
      <c r="H10" s="9">
        <f t="shared" si="0"/>
        <v>40</v>
      </c>
      <c r="I10" s="4">
        <v>60</v>
      </c>
      <c r="J10" s="4">
        <f t="shared" si="1"/>
        <v>120</v>
      </c>
      <c r="K10" s="4">
        <f t="shared" si="2"/>
        <v>240</v>
      </c>
      <c r="L10" s="4">
        <f t="shared" si="3"/>
        <v>360</v>
      </c>
      <c r="M10" s="10">
        <v>9842</v>
      </c>
      <c r="N10" s="5"/>
    </row>
    <row r="11" spans="1:14" ht="38.25" x14ac:dyDescent="0.25">
      <c r="A11" s="4">
        <v>7</v>
      </c>
      <c r="B11" s="6" t="s">
        <v>20</v>
      </c>
      <c r="C11" s="4" t="s">
        <v>27</v>
      </c>
      <c r="D11" s="4" t="s">
        <v>29</v>
      </c>
      <c r="E11" s="4" t="s">
        <v>35</v>
      </c>
      <c r="F11" s="4">
        <v>250</v>
      </c>
      <c r="G11" s="4">
        <v>50</v>
      </c>
      <c r="H11" s="9">
        <f t="shared" si="0"/>
        <v>100</v>
      </c>
      <c r="I11" s="4">
        <v>150</v>
      </c>
      <c r="J11" s="4">
        <f t="shared" si="1"/>
        <v>300</v>
      </c>
      <c r="K11" s="4">
        <f t="shared" si="2"/>
        <v>600</v>
      </c>
      <c r="L11" s="4">
        <f t="shared" si="3"/>
        <v>900</v>
      </c>
      <c r="M11" s="10">
        <v>11448</v>
      </c>
      <c r="N11" s="4"/>
    </row>
    <row r="12" spans="1:14" ht="38.25" x14ac:dyDescent="0.25">
      <c r="A12" s="4">
        <v>8</v>
      </c>
      <c r="B12" s="6" t="s">
        <v>22</v>
      </c>
      <c r="C12" s="4" t="s">
        <v>44</v>
      </c>
      <c r="D12" s="4" t="s">
        <v>29</v>
      </c>
      <c r="E12" s="4" t="s">
        <v>37</v>
      </c>
      <c r="F12" s="4">
        <v>225</v>
      </c>
      <c r="G12" s="4">
        <v>10</v>
      </c>
      <c r="H12" s="9">
        <f t="shared" si="0"/>
        <v>15</v>
      </c>
      <c r="I12" s="4">
        <v>20</v>
      </c>
      <c r="J12" s="4">
        <f t="shared" si="1"/>
        <v>60</v>
      </c>
      <c r="K12" s="4">
        <f t="shared" si="2"/>
        <v>90</v>
      </c>
      <c r="L12" s="4">
        <f t="shared" si="3"/>
        <v>120</v>
      </c>
      <c r="M12" s="10">
        <v>249</v>
      </c>
      <c r="N12" s="5"/>
    </row>
    <row r="13" spans="1:14" ht="38.25" x14ac:dyDescent="0.25">
      <c r="A13" s="4">
        <v>9</v>
      </c>
      <c r="B13" s="6" t="s">
        <v>22</v>
      </c>
      <c r="C13" s="4" t="s">
        <v>45</v>
      </c>
      <c r="D13" s="4" t="s">
        <v>29</v>
      </c>
      <c r="E13" s="4" t="s">
        <v>37</v>
      </c>
      <c r="F13" s="4">
        <v>225</v>
      </c>
      <c r="G13" s="4">
        <v>25</v>
      </c>
      <c r="H13" s="9">
        <f t="shared" si="0"/>
        <v>37.5</v>
      </c>
      <c r="I13" s="4">
        <v>50</v>
      </c>
      <c r="J13" s="4">
        <f t="shared" si="1"/>
        <v>150</v>
      </c>
      <c r="K13" s="4">
        <f t="shared" si="2"/>
        <v>225</v>
      </c>
      <c r="L13" s="4">
        <f t="shared" si="3"/>
        <v>300</v>
      </c>
      <c r="M13" s="10">
        <v>7446</v>
      </c>
      <c r="N13" s="5"/>
    </row>
    <row r="14" spans="1:14" ht="38.25" x14ac:dyDescent="0.25">
      <c r="A14" s="4">
        <v>10</v>
      </c>
      <c r="B14" s="6" t="s">
        <v>23</v>
      </c>
      <c r="C14" s="4" t="s">
        <v>28</v>
      </c>
      <c r="D14" s="4" t="s">
        <v>29</v>
      </c>
      <c r="E14" s="4" t="s">
        <v>38</v>
      </c>
      <c r="F14" s="4">
        <v>225</v>
      </c>
      <c r="G14" s="4">
        <v>5</v>
      </c>
      <c r="H14" s="9">
        <f t="shared" si="0"/>
        <v>27.5</v>
      </c>
      <c r="I14" s="4">
        <v>50</v>
      </c>
      <c r="J14" s="4">
        <f t="shared" si="1"/>
        <v>30</v>
      </c>
      <c r="K14" s="4">
        <f t="shared" si="2"/>
        <v>165</v>
      </c>
      <c r="L14" s="4">
        <f t="shared" si="3"/>
        <v>300</v>
      </c>
      <c r="M14" s="10">
        <v>9059</v>
      </c>
      <c r="N14" s="4"/>
    </row>
    <row r="18" spans="1:6" ht="18.75" x14ac:dyDescent="0.3">
      <c r="A18" s="12" t="s">
        <v>43</v>
      </c>
      <c r="B18" s="12"/>
      <c r="C18" s="12"/>
      <c r="D18" s="12"/>
      <c r="E18" s="7"/>
      <c r="F18" s="8" t="s">
        <v>42</v>
      </c>
    </row>
  </sheetData>
  <mergeCells count="3">
    <mergeCell ref="A1:N1"/>
    <mergeCell ref="A2:N2"/>
    <mergeCell ref="A18:D18"/>
  </mergeCells>
  <pageMargins left="0.33" right="0.18" top="0.74803149606299213" bottom="0.74803149606299213" header="0.31496062992125984" footer="0.31496062992125984"/>
  <pageSetup paperSize="9" scale="6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Косарев Алексей</dc:creator>
  <cp:lastModifiedBy>Алексей Косарев</cp:lastModifiedBy>
  <cp:lastPrinted>2020-02-27T05:19:08Z</cp:lastPrinted>
  <dcterms:created xsi:type="dcterms:W3CDTF">2013-04-18T06:43:23Z</dcterms:created>
  <dcterms:modified xsi:type="dcterms:W3CDTF">2021-02-19T07:51:13Z</dcterms:modified>
</cp:coreProperties>
</file>